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★工事・委託★\R6　釣井\01 工事\01　当初\PPI\"/>
    </mc:Choice>
  </mc:AlternateContent>
  <xr:revisionPtr revIDLastSave="0" documentId="13_ncr:1_{E9A1CABF-6FF7-4EBE-ACAA-226A19449579}" xr6:coauthVersionLast="47" xr6:coauthVersionMax="47" xr10:uidLastSave="{00000000-0000-0000-0000-000000000000}"/>
  <bookViews>
    <workbookView xWindow="-120" yWindow="-163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0" i="59"/>
  <c r="G19" i="59" s="1"/>
  <c r="G28" i="59"/>
  <c r="G33" i="59"/>
  <c r="G32" i="59" s="1"/>
  <c r="G35" i="59"/>
  <c r="G38" i="59"/>
  <c r="G37" i="59" s="1"/>
  <c r="G59" i="59"/>
  <c r="G61" i="59"/>
  <c r="G67" i="59"/>
  <c r="G66" i="59" s="1"/>
  <c r="G65" i="59" s="1"/>
  <c r="G72" i="59"/>
  <c r="G80" i="59"/>
  <c r="G79" i="59" s="1"/>
  <c r="G78" i="59" s="1"/>
  <c r="G77" i="59" s="1"/>
  <c r="G75" i="59" s="1"/>
  <c r="G74" i="59" s="1"/>
  <c r="G83" i="59"/>
  <c r="G13" i="59" l="1"/>
  <c r="G12" i="59" s="1"/>
  <c r="G11" i="59" s="1"/>
  <c r="G10" i="59" s="1"/>
  <c r="G86" i="59" s="1"/>
  <c r="G87" i="59" s="1"/>
</calcChain>
</file>

<file path=xl/sharedStrings.xml><?xml version="1.0" encoding="utf-8"?>
<sst xmlns="http://schemas.openxmlformats.org/spreadsheetml/2006/main" count="169" uniqueCount="93">
  <si>
    <t>住　　　　所</t>
  </si>
  <si>
    <t>商号又は名称</t>
  </si>
  <si>
    <t>代 表 者 名</t>
  </si>
  <si>
    <t>工事費内訳書</t>
  </si>
  <si>
    <t>工 事 名</t>
  </si>
  <si>
    <t>Ｒ６三林　復旧治山　三好市釣井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</si>
  <si>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</si>
  <si>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</si>
  <si>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</si>
  <si>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</si>
  <si>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</si>
  <si>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</si>
  <si>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</si>
  <si>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</si>
  <si>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</si>
  <si>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</si>
  <si>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</si>
  <si>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</si>
  <si>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</si>
  <si>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</si>
  <si>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</si>
  <si>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</si>
  <si>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岩盤掘削面整形・岩盤清掃
_x000D_岩盤掘削面整形</t>
  </si>
  <si>
    <t>㎡</t>
  </si>
  <si>
    <t>治山ダム工
_x000D_</t>
  </si>
  <si>
    <t>コンクリート谷止工
_x000D_</t>
  </si>
  <si>
    <t>コンクリート工（本堤）
_x000D_BB18-8-40　W/C≦60％</t>
  </si>
  <si>
    <t>本</t>
  </si>
  <si>
    <t>型枠工（本堤）
_x000D_</t>
  </si>
  <si>
    <t>角材式残存型枠工
_x000D_</t>
  </si>
  <si>
    <t>水平打継目鉄筋
_x000D_SD345　D22</t>
  </si>
  <si>
    <t>キャットウォーク
_x000D_</t>
  </si>
  <si>
    <t>ｍ</t>
  </si>
  <si>
    <t>間詰工
_x000D_</t>
  </si>
  <si>
    <t>コンクリート（間詰）
_x000D_BB18-8-40　W/C≦60％</t>
  </si>
  <si>
    <t>裏石積工（間詰）
_x000D_t=15cm 割栗石80～150mm BB18-8-40 W/C≦60%</t>
  </si>
  <si>
    <t>渓間工付属物設置工
_x000D_</t>
  </si>
  <si>
    <t>堤名板取付工
_x000D_</t>
  </si>
  <si>
    <t>枚</t>
  </si>
  <si>
    <t>点検施設工
_x000D_</t>
  </si>
  <si>
    <t>昇降ステップ
_x000D_ﾜｲﾄﾞｽﾃｯﾌﾟ300×19</t>
  </si>
  <si>
    <t>支障木処理工
_x000D_</t>
  </si>
  <si>
    <t>伐採費（スギ）
_x000D_15～64cm　小計22本</t>
  </si>
  <si>
    <t>スギ　伐採費
_x000D_胸高直径　15cm</t>
  </si>
  <si>
    <t>スギ　伐採費
_x000D_胸高直径　24cm</t>
  </si>
  <si>
    <t>スギ　伐採費
_x000D_胸高直径　26cm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</si>
  <si>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</si>
  <si>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</si>
  <si>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</si>
  <si>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32cm</t>
  </si>
  <si>
    <t>スギ　伐採費
_x000D_胸高直径　35cm</t>
  </si>
  <si>
    <t>スギ　伐採費
_x000D_胸高直径　36cm</t>
  </si>
  <si>
    <t>スギ　伐採費
_x000D_胸高直径　38cm</t>
  </si>
  <si>
    <t>スギ　伐採費
_x000D_胸高直径　39cm</t>
  </si>
  <si>
    <t>スギ　伐採費
_x000D_胸高直径　41cm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</si>
  <si>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</si>
  <si>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</si>
  <si>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</si>
  <si>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51cm</t>
  </si>
  <si>
    <t>スギ　伐採費
_x000D_胸高直径　52cm</t>
  </si>
  <si>
    <t>スギ　伐採費
_x000D_胸高直径　54cm</t>
  </si>
  <si>
    <t>スギ　伐採費
_x000D_胸高直径　59cm</t>
  </si>
  <si>
    <t>スギ　伐採費
_x000D_胸高直径　64cm</t>
  </si>
  <si>
    <t>伐採費（雑木）
_x000D_12cm　小計1本</t>
  </si>
  <si>
    <t>雑木　伐採費
_x000D_胸高直径　12cm</t>
  </si>
  <si>
    <t>根株処理
_x000D_</t>
  </si>
  <si>
    <t>仮設工
_x000D_</t>
  </si>
  <si>
    <t>運搬設備工
_x000D_</t>
  </si>
  <si>
    <t>基</t>
  </si>
  <si>
    <t>仮水路工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</si>
  <si>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</si>
  <si>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</si>
  <si>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</si>
  <si>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</si>
  <si>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</si>
  <si>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</si>
  <si>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</si>
  <si>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</si>
  <si>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</si>
  <si>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</si>
  <si>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</si>
  <si>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</si>
  <si>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円形型枠（紙製）
内径300mm 厚5.3mm 長4000mm</t>
    <phoneticPr fontId="7"/>
  </si>
  <si>
    <t>型枠工（放水路）
無筋</t>
    <phoneticPr fontId="7"/>
  </si>
  <si>
    <t>型枠工（間詰）
小型</t>
    <phoneticPr fontId="7"/>
  </si>
  <si>
    <t>ネームプレート（ｱﾙﾐﾆｳﾑ軽合金鋳造製）
A型(横40cm×縦30cm×1cm)　堤名板用</t>
    <phoneticPr fontId="7"/>
  </si>
  <si>
    <t>処分費
根株</t>
    <phoneticPr fontId="7"/>
  </si>
  <si>
    <t>ケーブルクレーン資材運搬
根株</t>
    <phoneticPr fontId="7"/>
  </si>
  <si>
    <t xml:space="preserve">機械運搬
根株
</t>
    <rPh sb="0" eb="2">
      <t>キカイ</t>
    </rPh>
    <phoneticPr fontId="7"/>
  </si>
  <si>
    <t>ケーブルクレーン架設･撤去</t>
    <phoneticPr fontId="7"/>
  </si>
  <si>
    <t>ウインチベース架設・撤去</t>
    <phoneticPr fontId="7"/>
  </si>
  <si>
    <t>アンカー架設・撤去</t>
    <phoneticPr fontId="7"/>
  </si>
  <si>
    <t>排水管敷設・撤去
300mm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</si>
</sst>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9"/>
  <sheetViews>
    <sheetView showGridLines="0" tabSelected="1" zoomScale="130" zoomScaleNormal="130" zoomScaleSheetLayoutView="100" workbookViewId="0">
      <selection activeCell="H11" sqref="H11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2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2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+G11+G74</f>
        <v>0</v>
      </c>
      <c r="H10" s="13"/>
      <c r="I10" s="14">
        <v>1</v>
      </c>
      <c r="J10" s="14"/>
    </row>
    <row r="11" spans="1:10" ht="42" customHeight="1" x14ac:dyDescent="0.2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2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+G13+G65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+G14+G19+G32+G37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19</v>
      </c>
      <c r="E16" s="10" t="s">
        <v>20</v>
      </c>
      <c r="F16" s="11">
        <v>70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21</v>
      </c>
      <c r="E17" s="10" t="s">
        <v>20</v>
      </c>
      <c r="F17" s="11">
        <v>114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22</v>
      </c>
      <c r="E18" s="10" t="s">
        <v>23</v>
      </c>
      <c r="F18" s="11">
        <v>48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33" t="s">
        <v>24</v>
      </c>
      <c r="D19" s="34"/>
      <c r="E19" s="10" t="s">
        <v>13</v>
      </c>
      <c r="F19" s="11">
        <v>1</v>
      </c>
      <c r="G19" s="12">
        <f>+G20+G28</f>
        <v>0</v>
      </c>
      <c r="H19" s="13"/>
      <c r="I19" s="14">
        <v>10</v>
      </c>
      <c r="J19" s="14">
        <v>3</v>
      </c>
    </row>
    <row r="20" spans="1:10" ht="42" customHeight="1" x14ac:dyDescent="0.2">
      <c r="A20" s="15"/>
      <c r="B20" s="16"/>
      <c r="C20" s="16"/>
      <c r="D20" s="17" t="s">
        <v>25</v>
      </c>
      <c r="E20" s="10" t="s">
        <v>13</v>
      </c>
      <c r="F20" s="11">
        <v>1</v>
      </c>
      <c r="G20" s="12">
        <f>+G21+G22+G23+G24+G25+G26+G27</f>
        <v>0</v>
      </c>
      <c r="H20" s="13"/>
      <c r="I20" s="14">
        <v>11</v>
      </c>
      <c r="J20" s="14">
        <v>4</v>
      </c>
    </row>
    <row r="21" spans="1:10" ht="42" customHeight="1" x14ac:dyDescent="0.2">
      <c r="A21" s="15"/>
      <c r="B21" s="16"/>
      <c r="C21" s="16"/>
      <c r="D21" s="17" t="s">
        <v>26</v>
      </c>
      <c r="E21" s="10" t="s">
        <v>20</v>
      </c>
      <c r="F21" s="11">
        <v>123.3</v>
      </c>
      <c r="G21" s="18"/>
      <c r="H21" s="13"/>
      <c r="I21" s="14">
        <v>12</v>
      </c>
      <c r="J21" s="14">
        <v>4</v>
      </c>
    </row>
    <row r="22" spans="1:10" ht="42" customHeight="1" x14ac:dyDescent="0.2">
      <c r="A22" s="15"/>
      <c r="B22" s="16"/>
      <c r="C22" s="16"/>
      <c r="D22" s="17" t="s">
        <v>82</v>
      </c>
      <c r="E22" s="10" t="s">
        <v>27</v>
      </c>
      <c r="F22" s="11">
        <v>3</v>
      </c>
      <c r="G22" s="18"/>
      <c r="H22" s="13"/>
      <c r="I22" s="14">
        <v>13</v>
      </c>
      <c r="J22" s="14">
        <v>4</v>
      </c>
    </row>
    <row r="23" spans="1:10" ht="42" customHeight="1" x14ac:dyDescent="0.2">
      <c r="A23" s="15"/>
      <c r="B23" s="16"/>
      <c r="C23" s="16"/>
      <c r="D23" s="17" t="s">
        <v>28</v>
      </c>
      <c r="E23" s="10" t="s">
        <v>23</v>
      </c>
      <c r="F23" s="11">
        <v>87.2</v>
      </c>
      <c r="G23" s="18"/>
      <c r="H23" s="13"/>
      <c r="I23" s="14">
        <v>14</v>
      </c>
      <c r="J23" s="14">
        <v>4</v>
      </c>
    </row>
    <row r="24" spans="1:10" ht="42" customHeight="1" x14ac:dyDescent="0.2">
      <c r="A24" s="15"/>
      <c r="B24" s="16"/>
      <c r="C24" s="16"/>
      <c r="D24" s="17" t="s">
        <v>29</v>
      </c>
      <c r="E24" s="10" t="s">
        <v>23</v>
      </c>
      <c r="F24" s="11">
        <v>50.5</v>
      </c>
      <c r="G24" s="18"/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83</v>
      </c>
      <c r="E25" s="10" t="s">
        <v>23</v>
      </c>
      <c r="F25" s="11">
        <v>3.4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16"/>
      <c r="D26" s="17" t="s">
        <v>30</v>
      </c>
      <c r="E26" s="10" t="s">
        <v>27</v>
      </c>
      <c r="F26" s="11">
        <v>85</v>
      </c>
      <c r="G26" s="18"/>
      <c r="H26" s="13"/>
      <c r="I26" s="14">
        <v>17</v>
      </c>
      <c r="J26" s="14">
        <v>4</v>
      </c>
    </row>
    <row r="27" spans="1:10" ht="42" customHeight="1" x14ac:dyDescent="0.2">
      <c r="A27" s="15"/>
      <c r="B27" s="16"/>
      <c r="C27" s="16"/>
      <c r="D27" s="17" t="s">
        <v>31</v>
      </c>
      <c r="E27" s="10" t="s">
        <v>32</v>
      </c>
      <c r="F27" s="11">
        <v>75.900000000000006</v>
      </c>
      <c r="G27" s="18"/>
      <c r="H27" s="13"/>
      <c r="I27" s="14">
        <v>18</v>
      </c>
      <c r="J27" s="14">
        <v>4</v>
      </c>
    </row>
    <row r="28" spans="1:10" ht="42" customHeight="1" x14ac:dyDescent="0.2">
      <c r="A28" s="15"/>
      <c r="B28" s="16"/>
      <c r="C28" s="16"/>
      <c r="D28" s="17" t="s">
        <v>33</v>
      </c>
      <c r="E28" s="10" t="s">
        <v>13</v>
      </c>
      <c r="F28" s="11">
        <v>1</v>
      </c>
      <c r="G28" s="12">
        <f>+G29+G30+G31</f>
        <v>0</v>
      </c>
      <c r="H28" s="13"/>
      <c r="I28" s="14">
        <v>19</v>
      </c>
      <c r="J28" s="14">
        <v>4</v>
      </c>
    </row>
    <row r="29" spans="1:10" ht="42" customHeight="1" x14ac:dyDescent="0.2">
      <c r="A29" s="15"/>
      <c r="B29" s="16"/>
      <c r="C29" s="16"/>
      <c r="D29" s="17" t="s">
        <v>34</v>
      </c>
      <c r="E29" s="10" t="s">
        <v>20</v>
      </c>
      <c r="F29" s="11">
        <v>6</v>
      </c>
      <c r="G29" s="18"/>
      <c r="H29" s="13"/>
      <c r="I29" s="14">
        <v>20</v>
      </c>
      <c r="J29" s="14">
        <v>4</v>
      </c>
    </row>
    <row r="30" spans="1:10" ht="42" customHeight="1" x14ac:dyDescent="0.2">
      <c r="A30" s="15"/>
      <c r="B30" s="16"/>
      <c r="C30" s="16"/>
      <c r="D30" s="17" t="s">
        <v>84</v>
      </c>
      <c r="E30" s="10" t="s">
        <v>23</v>
      </c>
      <c r="F30" s="11">
        <v>20.9</v>
      </c>
      <c r="G30" s="18"/>
      <c r="H30" s="13"/>
      <c r="I30" s="14">
        <v>21</v>
      </c>
      <c r="J30" s="14">
        <v>4</v>
      </c>
    </row>
    <row r="31" spans="1:10" ht="42" customHeight="1" x14ac:dyDescent="0.2">
      <c r="A31" s="15"/>
      <c r="B31" s="16"/>
      <c r="C31" s="16"/>
      <c r="D31" s="17" t="s">
        <v>35</v>
      </c>
      <c r="E31" s="10" t="s">
        <v>23</v>
      </c>
      <c r="F31" s="11">
        <v>20.9</v>
      </c>
      <c r="G31" s="18"/>
      <c r="H31" s="13"/>
      <c r="I31" s="14">
        <v>22</v>
      </c>
      <c r="J31" s="14">
        <v>4</v>
      </c>
    </row>
    <row r="32" spans="1:10" ht="42" customHeight="1" x14ac:dyDescent="0.2">
      <c r="A32" s="15"/>
      <c r="B32" s="16"/>
      <c r="C32" s="33" t="s">
        <v>36</v>
      </c>
      <c r="D32" s="34"/>
      <c r="E32" s="10" t="s">
        <v>13</v>
      </c>
      <c r="F32" s="11">
        <v>1</v>
      </c>
      <c r="G32" s="12">
        <f>+G33+G35</f>
        <v>0</v>
      </c>
      <c r="H32" s="13"/>
      <c r="I32" s="14">
        <v>23</v>
      </c>
      <c r="J32" s="14">
        <v>3</v>
      </c>
    </row>
    <row r="33" spans="1:10" ht="42" customHeight="1" x14ac:dyDescent="0.2">
      <c r="A33" s="15"/>
      <c r="B33" s="16"/>
      <c r="C33" s="16"/>
      <c r="D33" s="17" t="s">
        <v>37</v>
      </c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4</v>
      </c>
    </row>
    <row r="34" spans="1:10" ht="55" x14ac:dyDescent="0.2">
      <c r="A34" s="15"/>
      <c r="B34" s="16"/>
      <c r="C34" s="16"/>
      <c r="D34" s="17" t="s">
        <v>85</v>
      </c>
      <c r="E34" s="10" t="s">
        <v>38</v>
      </c>
      <c r="F34" s="11">
        <v>1</v>
      </c>
      <c r="G34" s="18"/>
      <c r="H34" s="13"/>
      <c r="I34" s="14">
        <v>25</v>
      </c>
      <c r="J34" s="14">
        <v>4</v>
      </c>
    </row>
    <row r="35" spans="1:10" ht="42" customHeight="1" x14ac:dyDescent="0.2">
      <c r="A35" s="15"/>
      <c r="B35" s="16"/>
      <c r="C35" s="16"/>
      <c r="D35" s="17" t="s">
        <v>39</v>
      </c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4</v>
      </c>
    </row>
    <row r="36" spans="1:10" ht="42" customHeight="1" x14ac:dyDescent="0.2">
      <c r="A36" s="15"/>
      <c r="B36" s="16"/>
      <c r="C36" s="16"/>
      <c r="D36" s="17" t="s">
        <v>40</v>
      </c>
      <c r="E36" s="10" t="s">
        <v>27</v>
      </c>
      <c r="F36" s="11">
        <v>36</v>
      </c>
      <c r="G36" s="18"/>
      <c r="H36" s="13"/>
      <c r="I36" s="14">
        <v>27</v>
      </c>
      <c r="J36" s="14">
        <v>4</v>
      </c>
    </row>
    <row r="37" spans="1:10" ht="42" customHeight="1" x14ac:dyDescent="0.2">
      <c r="A37" s="15"/>
      <c r="B37" s="16"/>
      <c r="C37" s="33" t="s">
        <v>41</v>
      </c>
      <c r="D37" s="34"/>
      <c r="E37" s="10" t="s">
        <v>13</v>
      </c>
      <c r="F37" s="11">
        <v>1</v>
      </c>
      <c r="G37" s="12">
        <f>+G38+G59+G61</f>
        <v>0</v>
      </c>
      <c r="H37" s="13"/>
      <c r="I37" s="14">
        <v>28</v>
      </c>
      <c r="J37" s="14">
        <v>3</v>
      </c>
    </row>
    <row r="38" spans="1:10" ht="42" customHeight="1" x14ac:dyDescent="0.2">
      <c r="A38" s="15"/>
      <c r="B38" s="16"/>
      <c r="C38" s="16"/>
      <c r="D38" s="17" t="s">
        <v>42</v>
      </c>
      <c r="E38" s="10" t="s">
        <v>13</v>
      </c>
      <c r="F38" s="11">
        <v>1</v>
      </c>
      <c r="G38" s="12">
        <f>+G39+G40+G41+G42+G43+G44+G45+G46+G47+G48+G49+G50+G51+G52+G53+G54+G55+G56+G57+G58</f>
        <v>0</v>
      </c>
      <c r="H38" s="13"/>
      <c r="I38" s="14">
        <v>29</v>
      </c>
      <c r="J38" s="14">
        <v>4</v>
      </c>
    </row>
    <row r="39" spans="1:10" ht="42" customHeight="1" x14ac:dyDescent="0.2">
      <c r="A39" s="15"/>
      <c r="B39" s="16"/>
      <c r="C39" s="16"/>
      <c r="D39" s="17" t="s">
        <v>43</v>
      </c>
      <c r="E39" s="10" t="s">
        <v>27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44</v>
      </c>
      <c r="E40" s="10" t="s">
        <v>27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15"/>
      <c r="B41" s="16"/>
      <c r="C41" s="16"/>
      <c r="D41" s="17" t="s">
        <v>45</v>
      </c>
      <c r="E41" s="10" t="s">
        <v>27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2">
      <c r="A42" s="15"/>
      <c r="B42" s="16"/>
      <c r="C42" s="16"/>
      <c r="D42" s="17" t="s">
        <v>46</v>
      </c>
      <c r="E42" s="10" t="s">
        <v>27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2">
      <c r="A43" s="15"/>
      <c r="B43" s="16"/>
      <c r="C43" s="16"/>
      <c r="D43" s="17" t="s">
        <v>47</v>
      </c>
      <c r="E43" s="10" t="s">
        <v>27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2">
      <c r="A44" s="15"/>
      <c r="B44" s="16"/>
      <c r="C44" s="16"/>
      <c r="D44" s="17" t="s">
        <v>48</v>
      </c>
      <c r="E44" s="10" t="s">
        <v>27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2">
      <c r="A45" s="15"/>
      <c r="B45" s="16"/>
      <c r="C45" s="16"/>
      <c r="D45" s="17" t="s">
        <v>49</v>
      </c>
      <c r="E45" s="10" t="s">
        <v>27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2">
      <c r="A46" s="15"/>
      <c r="B46" s="16"/>
      <c r="C46" s="16"/>
      <c r="D46" s="17" t="s">
        <v>50</v>
      </c>
      <c r="E46" s="10" t="s">
        <v>27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2">
      <c r="A47" s="15"/>
      <c r="B47" s="16"/>
      <c r="C47" s="16"/>
      <c r="D47" s="17" t="s">
        <v>51</v>
      </c>
      <c r="E47" s="10" t="s">
        <v>27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2">
      <c r="A48" s="15"/>
      <c r="B48" s="16"/>
      <c r="C48" s="16"/>
      <c r="D48" s="17" t="s">
        <v>52</v>
      </c>
      <c r="E48" s="10" t="s">
        <v>27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2">
      <c r="A49" s="15"/>
      <c r="B49" s="16"/>
      <c r="C49" s="16"/>
      <c r="D49" s="17" t="s">
        <v>53</v>
      </c>
      <c r="E49" s="10" t="s">
        <v>27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2">
      <c r="A50" s="15"/>
      <c r="B50" s="16"/>
      <c r="C50" s="16"/>
      <c r="D50" s="17" t="s">
        <v>54</v>
      </c>
      <c r="E50" s="10" t="s">
        <v>27</v>
      </c>
      <c r="F50" s="11">
        <v>2</v>
      </c>
      <c r="G50" s="18"/>
      <c r="H50" s="13"/>
      <c r="I50" s="14">
        <v>41</v>
      </c>
      <c r="J50" s="14">
        <v>4</v>
      </c>
    </row>
    <row r="51" spans="1:10" ht="42" customHeight="1" x14ac:dyDescent="0.2">
      <c r="A51" s="15"/>
      <c r="B51" s="16"/>
      <c r="C51" s="16"/>
      <c r="D51" s="17" t="s">
        <v>55</v>
      </c>
      <c r="E51" s="10" t="s">
        <v>27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2">
      <c r="A52" s="15"/>
      <c r="B52" s="16"/>
      <c r="C52" s="16"/>
      <c r="D52" s="17" t="s">
        <v>56</v>
      </c>
      <c r="E52" s="10" t="s">
        <v>27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2">
      <c r="A53" s="15"/>
      <c r="B53" s="16"/>
      <c r="C53" s="16"/>
      <c r="D53" s="17" t="s">
        <v>57</v>
      </c>
      <c r="E53" s="10" t="s">
        <v>27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2">
      <c r="A54" s="15"/>
      <c r="B54" s="16"/>
      <c r="C54" s="16"/>
      <c r="D54" s="17" t="s">
        <v>58</v>
      </c>
      <c r="E54" s="10" t="s">
        <v>27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2">
      <c r="A55" s="15"/>
      <c r="B55" s="16"/>
      <c r="C55" s="16"/>
      <c r="D55" s="17" t="s">
        <v>59</v>
      </c>
      <c r="E55" s="10" t="s">
        <v>27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2">
      <c r="A56" s="15"/>
      <c r="B56" s="16"/>
      <c r="C56" s="16"/>
      <c r="D56" s="17" t="s">
        <v>60</v>
      </c>
      <c r="E56" s="10" t="s">
        <v>27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2">
      <c r="A57" s="15"/>
      <c r="B57" s="16"/>
      <c r="C57" s="16"/>
      <c r="D57" s="17" t="s">
        <v>61</v>
      </c>
      <c r="E57" s="10" t="s">
        <v>27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2">
      <c r="A58" s="15"/>
      <c r="B58" s="16"/>
      <c r="C58" s="16"/>
      <c r="D58" s="17" t="s">
        <v>62</v>
      </c>
      <c r="E58" s="10" t="s">
        <v>27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2">
      <c r="A59" s="15"/>
      <c r="B59" s="16"/>
      <c r="C59" s="16"/>
      <c r="D59" s="17" t="s">
        <v>63</v>
      </c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4</v>
      </c>
    </row>
    <row r="60" spans="1:10" ht="42" customHeight="1" x14ac:dyDescent="0.2">
      <c r="A60" s="15"/>
      <c r="B60" s="16"/>
      <c r="C60" s="16"/>
      <c r="D60" s="17" t="s">
        <v>64</v>
      </c>
      <c r="E60" s="10" t="s">
        <v>27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2">
      <c r="A61" s="15"/>
      <c r="B61" s="16"/>
      <c r="C61" s="16"/>
      <c r="D61" s="17" t="s">
        <v>65</v>
      </c>
      <c r="E61" s="10" t="s">
        <v>13</v>
      </c>
      <c r="F61" s="11">
        <v>1</v>
      </c>
      <c r="G61" s="12">
        <f>+G62+G63+G64</f>
        <v>0</v>
      </c>
      <c r="H61" s="13"/>
      <c r="I61" s="14">
        <v>52</v>
      </c>
      <c r="J61" s="14">
        <v>4</v>
      </c>
    </row>
    <row r="62" spans="1:10" ht="42" customHeight="1" x14ac:dyDescent="0.2">
      <c r="A62" s="15"/>
      <c r="B62" s="16"/>
      <c r="C62" s="16"/>
      <c r="D62" s="17" t="s">
        <v>86</v>
      </c>
      <c r="E62" s="10" t="s">
        <v>20</v>
      </c>
      <c r="F62" s="11">
        <v>8</v>
      </c>
      <c r="G62" s="18"/>
      <c r="H62" s="13"/>
      <c r="I62" s="14">
        <v>53</v>
      </c>
      <c r="J62" s="14">
        <v>4</v>
      </c>
    </row>
    <row r="63" spans="1:10" ht="42" customHeight="1" x14ac:dyDescent="0.2">
      <c r="A63" s="15"/>
      <c r="B63" s="16"/>
      <c r="C63" s="16"/>
      <c r="D63" s="17" t="s">
        <v>87</v>
      </c>
      <c r="E63" s="10" t="s">
        <v>20</v>
      </c>
      <c r="F63" s="11">
        <v>8</v>
      </c>
      <c r="G63" s="18"/>
      <c r="H63" s="13"/>
      <c r="I63" s="14">
        <v>54</v>
      </c>
      <c r="J63" s="14">
        <v>4</v>
      </c>
    </row>
    <row r="64" spans="1:10" ht="42" customHeight="1" x14ac:dyDescent="0.2">
      <c r="A64" s="15"/>
      <c r="B64" s="16"/>
      <c r="C64" s="16"/>
      <c r="D64" s="17" t="s">
        <v>88</v>
      </c>
      <c r="E64" s="10" t="s">
        <v>20</v>
      </c>
      <c r="F64" s="11">
        <v>8</v>
      </c>
      <c r="G64" s="18"/>
      <c r="H64" s="13"/>
      <c r="I64" s="14">
        <v>55</v>
      </c>
      <c r="J64" s="14">
        <v>4</v>
      </c>
    </row>
    <row r="65" spans="1:10" ht="42" customHeight="1" x14ac:dyDescent="0.2">
      <c r="A65" s="15"/>
      <c r="B65" s="33" t="s">
        <v>66</v>
      </c>
      <c r="C65" s="33"/>
      <c r="D65" s="34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2">
      <c r="A66" s="15"/>
      <c r="B66" s="16"/>
      <c r="C66" s="33" t="s">
        <v>66</v>
      </c>
      <c r="D66" s="34"/>
      <c r="E66" s="10" t="s">
        <v>13</v>
      </c>
      <c r="F66" s="11">
        <v>1</v>
      </c>
      <c r="G66" s="12">
        <f>+G67+G72</f>
        <v>0</v>
      </c>
      <c r="H66" s="13"/>
      <c r="I66" s="14">
        <v>57</v>
      </c>
      <c r="J66" s="14">
        <v>3</v>
      </c>
    </row>
    <row r="67" spans="1:10" ht="42" customHeight="1" x14ac:dyDescent="0.2">
      <c r="A67" s="15"/>
      <c r="B67" s="16"/>
      <c r="C67" s="16"/>
      <c r="D67" s="17" t="s">
        <v>67</v>
      </c>
      <c r="E67" s="10" t="s">
        <v>13</v>
      </c>
      <c r="F67" s="11">
        <v>1</v>
      </c>
      <c r="G67" s="12">
        <f>+G68+G69+G70+G71</f>
        <v>0</v>
      </c>
      <c r="H67" s="13"/>
      <c r="I67" s="14">
        <v>58</v>
      </c>
      <c r="J67" s="14">
        <v>4</v>
      </c>
    </row>
    <row r="68" spans="1:10" ht="42" customHeight="1" x14ac:dyDescent="0.2">
      <c r="A68" s="15"/>
      <c r="B68" s="16"/>
      <c r="C68" s="16"/>
      <c r="D68" s="17" t="s">
        <v>89</v>
      </c>
      <c r="E68" s="10" t="s">
        <v>68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2">
      <c r="A69" s="15"/>
      <c r="B69" s="16"/>
      <c r="C69" s="16"/>
      <c r="D69" s="17" t="s">
        <v>90</v>
      </c>
      <c r="E69" s="10" t="s">
        <v>68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2">
      <c r="A70" s="15"/>
      <c r="B70" s="16"/>
      <c r="C70" s="16"/>
      <c r="D70" s="17" t="s">
        <v>91</v>
      </c>
      <c r="E70" s="10" t="s">
        <v>68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2">
      <c r="A71" s="15"/>
      <c r="B71" s="16"/>
      <c r="C71" s="16"/>
      <c r="D71" s="17" t="s">
        <v>91</v>
      </c>
      <c r="E71" s="10" t="s">
        <v>68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2">
      <c r="A72" s="15"/>
      <c r="B72" s="16"/>
      <c r="C72" s="16"/>
      <c r="D72" s="17" t="s">
        <v>69</v>
      </c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4</v>
      </c>
    </row>
    <row r="73" spans="1:10" ht="42" customHeight="1" x14ac:dyDescent="0.2">
      <c r="A73" s="15"/>
      <c r="B73" s="16"/>
      <c r="C73" s="16"/>
      <c r="D73" s="17" t="s">
        <v>92</v>
      </c>
      <c r="E73" s="10" t="s">
        <v>32</v>
      </c>
      <c r="F73" s="11">
        <v>60</v>
      </c>
      <c r="G73" s="18"/>
      <c r="H73" s="13"/>
      <c r="I73" s="14">
        <v>64</v>
      </c>
      <c r="J73" s="14">
        <v>4</v>
      </c>
    </row>
    <row r="74" spans="1:10" ht="42" customHeight="1" x14ac:dyDescent="0.2">
      <c r="A74" s="32" t="s">
        <v>70</v>
      </c>
      <c r="B74" s="33"/>
      <c r="C74" s="33"/>
      <c r="D74" s="34"/>
      <c r="E74" s="10" t="s">
        <v>13</v>
      </c>
      <c r="F74" s="11">
        <v>1</v>
      </c>
      <c r="G74" s="12">
        <f>+G75+G83</f>
        <v>0</v>
      </c>
      <c r="H74" s="13"/>
      <c r="I74" s="14">
        <v>65</v>
      </c>
      <c r="J74" s="14"/>
    </row>
    <row r="75" spans="1:10" ht="42" customHeight="1" x14ac:dyDescent="0.2">
      <c r="A75" s="32" t="s">
        <v>71</v>
      </c>
      <c r="B75" s="33"/>
      <c r="C75" s="33"/>
      <c r="D75" s="34"/>
      <c r="E75" s="10" t="s">
        <v>13</v>
      </c>
      <c r="F75" s="11">
        <v>1</v>
      </c>
      <c r="G75" s="12">
        <f>+G76+G77</f>
        <v>0</v>
      </c>
      <c r="H75" s="13"/>
      <c r="I75" s="14">
        <v>66</v>
      </c>
      <c r="J75" s="14">
        <v>200</v>
      </c>
    </row>
    <row r="76" spans="1:10" ht="42" customHeight="1" x14ac:dyDescent="0.2">
      <c r="A76" s="32" t="s">
        <v>72</v>
      </c>
      <c r="B76" s="33"/>
      <c r="C76" s="33"/>
      <c r="D76" s="34"/>
      <c r="E76" s="10" t="s">
        <v>13</v>
      </c>
      <c r="F76" s="11">
        <v>1</v>
      </c>
      <c r="G76" s="18"/>
      <c r="H76" s="13"/>
      <c r="I76" s="14">
        <v>67</v>
      </c>
      <c r="J76" s="14"/>
    </row>
    <row r="77" spans="1:10" ht="42" customHeight="1" x14ac:dyDescent="0.2">
      <c r="A77" s="32" t="s">
        <v>73</v>
      </c>
      <c r="B77" s="33"/>
      <c r="C77" s="33"/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1</v>
      </c>
    </row>
    <row r="78" spans="1:10" ht="42" customHeight="1" x14ac:dyDescent="0.2">
      <c r="A78" s="15"/>
      <c r="B78" s="33" t="s">
        <v>73</v>
      </c>
      <c r="C78" s="33"/>
      <c r="D78" s="34"/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2</v>
      </c>
    </row>
    <row r="79" spans="1:10" ht="42" customHeight="1" x14ac:dyDescent="0.2">
      <c r="A79" s="15"/>
      <c r="B79" s="16"/>
      <c r="C79" s="33" t="s">
        <v>73</v>
      </c>
      <c r="D79" s="34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3</v>
      </c>
    </row>
    <row r="80" spans="1:10" ht="42" customHeight="1" x14ac:dyDescent="0.2">
      <c r="A80" s="15"/>
      <c r="B80" s="16"/>
      <c r="C80" s="16"/>
      <c r="D80" s="17" t="s">
        <v>73</v>
      </c>
      <c r="E80" s="10" t="s">
        <v>13</v>
      </c>
      <c r="F80" s="11">
        <v>1</v>
      </c>
      <c r="G80" s="12">
        <f>+G81+G82</f>
        <v>0</v>
      </c>
      <c r="H80" s="13"/>
      <c r="I80" s="14">
        <v>71</v>
      </c>
      <c r="J80" s="14">
        <v>4</v>
      </c>
    </row>
    <row r="81" spans="1:10" ht="42" customHeight="1" x14ac:dyDescent="0.2">
      <c r="A81" s="15"/>
      <c r="B81" s="16"/>
      <c r="C81" s="16"/>
      <c r="D81" s="17" t="s">
        <v>74</v>
      </c>
      <c r="E81" s="10" t="s">
        <v>68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2">
      <c r="A82" s="15"/>
      <c r="B82" s="16"/>
      <c r="C82" s="16"/>
      <c r="D82" s="17" t="s">
        <v>75</v>
      </c>
      <c r="E82" s="10" t="s">
        <v>13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 x14ac:dyDescent="0.2">
      <c r="A83" s="32" t="s">
        <v>76</v>
      </c>
      <c r="B83" s="33"/>
      <c r="C83" s="33"/>
      <c r="D83" s="34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210</v>
      </c>
    </row>
    <row r="84" spans="1:10" ht="42" customHeight="1" x14ac:dyDescent="0.2">
      <c r="A84" s="32" t="s">
        <v>77</v>
      </c>
      <c r="B84" s="33"/>
      <c r="C84" s="33"/>
      <c r="D84" s="34"/>
      <c r="E84" s="10" t="s">
        <v>13</v>
      </c>
      <c r="F84" s="11">
        <v>1</v>
      </c>
      <c r="G84" s="18"/>
      <c r="H84" s="13"/>
      <c r="I84" s="14">
        <v>75</v>
      </c>
      <c r="J84" s="14"/>
    </row>
    <row r="85" spans="1:10" ht="42" customHeight="1" x14ac:dyDescent="0.2">
      <c r="A85" s="32" t="s">
        <v>78</v>
      </c>
      <c r="B85" s="33"/>
      <c r="C85" s="33"/>
      <c r="D85" s="34"/>
      <c r="E85" s="10" t="s">
        <v>13</v>
      </c>
      <c r="F85" s="11">
        <v>1</v>
      </c>
      <c r="G85" s="18"/>
      <c r="H85" s="13"/>
      <c r="I85" s="14">
        <v>76</v>
      </c>
      <c r="J85" s="14">
        <v>220</v>
      </c>
    </row>
    <row r="86" spans="1:10" ht="42" customHeight="1" x14ac:dyDescent="0.2">
      <c r="A86" s="32" t="s">
        <v>79</v>
      </c>
      <c r="B86" s="33"/>
      <c r="C86" s="33"/>
      <c r="D86" s="34"/>
      <c r="E86" s="10" t="s">
        <v>13</v>
      </c>
      <c r="F86" s="11">
        <v>1</v>
      </c>
      <c r="G86" s="12">
        <f>+G10+G85</f>
        <v>0</v>
      </c>
      <c r="H86" s="13"/>
      <c r="I86" s="14">
        <v>77</v>
      </c>
      <c r="J86" s="14">
        <v>30</v>
      </c>
    </row>
    <row r="87" spans="1:10" ht="42" customHeight="1" x14ac:dyDescent="0.2">
      <c r="A87" s="23" t="s">
        <v>80</v>
      </c>
      <c r="B87" s="24"/>
      <c r="C87" s="24"/>
      <c r="D87" s="25"/>
      <c r="E87" s="19" t="s">
        <v>81</v>
      </c>
      <c r="F87" s="20" t="s">
        <v>81</v>
      </c>
      <c r="G87" s="21">
        <f>G86</f>
        <v>0</v>
      </c>
      <c r="I87" s="22">
        <v>78</v>
      </c>
      <c r="J87" s="22">
        <v>90</v>
      </c>
    </row>
    <row r="88" spans="1:10" ht="42" customHeight="1" x14ac:dyDescent="0.2"/>
    <row r="89" spans="1:10" ht="42" customHeight="1" x14ac:dyDescent="0.2"/>
  </sheetData>
  <sheetProtection algorithmName="SHA-512" hashValue="P3H674QPqi6kTrkKHtCepEU50yPVbwUe9oRzM+jThqngJV7OQf7uOAwEfGV5EwncjXhpZuzvIJm5HTW8Pr96Bg==" saltValue="PwnrZqD7Dox3ZYqZ8B7SGw==" spinCount="100000" sheet="1" objects="1" scenarios="1"/>
  <mergeCells count="27">
    <mergeCell ref="A86:D86"/>
    <mergeCell ref="B78:D78"/>
    <mergeCell ref="C79:D79"/>
    <mergeCell ref="A83:D83"/>
    <mergeCell ref="A84:D84"/>
    <mergeCell ref="A85:D85"/>
    <mergeCell ref="C66:D66"/>
    <mergeCell ref="A74:D74"/>
    <mergeCell ref="A75:D75"/>
    <mergeCell ref="A76:D76"/>
    <mergeCell ref="A77:D77"/>
    <mergeCell ref="A87:D8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2:D32"/>
    <mergeCell ref="C37:D37"/>
    <mergeCell ref="B65:D65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2020-10-12T05:07:54Z</cp:lastPrinted>
  <dcterms:created xsi:type="dcterms:W3CDTF">2014-01-09T08:55:00Z</dcterms:created>
  <dcterms:modified xsi:type="dcterms:W3CDTF">2024-10-11T05:19:54Z</dcterms:modified>
</cp:coreProperties>
</file>